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/>
  <mc:AlternateContent xmlns:mc="http://schemas.openxmlformats.org/markup-compatibility/2006">
    <mc:Choice Requires="x15">
      <x15ac:absPath xmlns:x15ac="http://schemas.microsoft.com/office/spreadsheetml/2010/11/ac" url="/Users/zhanxiaoshu/Desktop/Xiaoshu Zhan/Scientific Research/Choline animal trial/manuscripts/"/>
    </mc:Choice>
  </mc:AlternateContent>
  <xr:revisionPtr revIDLastSave="0" documentId="13_ncr:1_{6B43C9A1-C4A2-9947-BB20-E6BB281AC4F0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K21" i="1" l="1"/>
  <c r="AE21" i="1"/>
  <c r="Z21" i="1"/>
</calcChain>
</file>

<file path=xl/sharedStrings.xml><?xml version="1.0" encoding="utf-8"?>
<sst xmlns="http://schemas.openxmlformats.org/spreadsheetml/2006/main" count="91" uniqueCount="62">
  <si>
    <t>Molecular Formula</t>
  </si>
  <si>
    <t>Choline</t>
    <phoneticPr fontId="0" type="noConversion"/>
  </si>
  <si>
    <t>Trimethylamine</t>
    <phoneticPr fontId="0" type="noConversion"/>
  </si>
  <si>
    <t>C3H9N</t>
  </si>
  <si>
    <t>Trimethylamine-N-oxide</t>
    <phoneticPr fontId="0" type="noConversion"/>
  </si>
  <si>
    <t>C3H9NO</t>
    <phoneticPr fontId="0" type="noConversion"/>
  </si>
  <si>
    <t>Testosterone</t>
    <phoneticPr fontId="0" type="noConversion"/>
  </si>
  <si>
    <t>C19H28O2</t>
    <phoneticPr fontId="0" type="noConversion"/>
  </si>
  <si>
    <t>Touroursodeoxycholic</t>
  </si>
  <si>
    <t>C26H45NO6S</t>
  </si>
  <si>
    <t>arginine</t>
    <phoneticPr fontId="0" type="noConversion"/>
  </si>
  <si>
    <t>C6H14N4O2</t>
    <phoneticPr fontId="0" type="noConversion"/>
  </si>
  <si>
    <t>creatine</t>
    <phoneticPr fontId="0" type="noConversion"/>
  </si>
  <si>
    <t>C4H9N3O2</t>
    <phoneticPr fontId="0" type="noConversion"/>
  </si>
  <si>
    <t>creatinine</t>
    <phoneticPr fontId="0" type="noConversion"/>
  </si>
  <si>
    <t>C4H7N3O</t>
    <phoneticPr fontId="0" type="noConversion"/>
  </si>
  <si>
    <t>citric acid</t>
    <phoneticPr fontId="0" type="noConversion"/>
  </si>
  <si>
    <t>glycerophosphocholine</t>
    <phoneticPr fontId="0" type="noConversion"/>
  </si>
  <si>
    <t>C8H20NO6P</t>
  </si>
  <si>
    <t>glutamine</t>
    <phoneticPr fontId="0" type="noConversion"/>
  </si>
  <si>
    <t>C5H10N2O3</t>
    <phoneticPr fontId="0" type="noConversion"/>
  </si>
  <si>
    <t>glyceric acid</t>
    <phoneticPr fontId="0" type="noConversion"/>
  </si>
  <si>
    <t>C3H6O4</t>
    <phoneticPr fontId="0" type="noConversion"/>
  </si>
  <si>
    <t>C6H12O6</t>
    <phoneticPr fontId="0" type="noConversion"/>
  </si>
  <si>
    <t>C6H13NO2</t>
    <phoneticPr fontId="0" type="noConversion"/>
  </si>
  <si>
    <t>ketoisocapric acid</t>
    <phoneticPr fontId="0" type="noConversion"/>
  </si>
  <si>
    <t>C6H10O3</t>
  </si>
  <si>
    <t>linoleic acid</t>
    <phoneticPr fontId="0" type="noConversion"/>
  </si>
  <si>
    <t>C18H32O2</t>
    <phoneticPr fontId="0" type="noConversion"/>
  </si>
  <si>
    <t>lactate</t>
    <phoneticPr fontId="0" type="noConversion"/>
  </si>
  <si>
    <t>C3H6O3</t>
    <phoneticPr fontId="0" type="noConversion"/>
  </si>
  <si>
    <t>methionine</t>
    <phoneticPr fontId="0" type="noConversion"/>
  </si>
  <si>
    <t>C5H11NO2S</t>
    <phoneticPr fontId="0" type="noConversion"/>
  </si>
  <si>
    <t>palmitic acid</t>
    <phoneticPr fontId="0" type="noConversion"/>
  </si>
  <si>
    <t>C16H32O2</t>
    <phoneticPr fontId="0" type="noConversion"/>
  </si>
  <si>
    <t>phenylalanine</t>
    <phoneticPr fontId="0" type="noConversion"/>
  </si>
  <si>
    <t>C9H11NO2</t>
    <phoneticPr fontId="0" type="noConversion"/>
  </si>
  <si>
    <t>3-methyl-1-hydroxybutyl-thiamine diphosphate</t>
    <phoneticPr fontId="0" type="noConversion"/>
  </si>
  <si>
    <t>C17H30N4O7P2S</t>
  </si>
  <si>
    <t>M+H</t>
  </si>
  <si>
    <t>M-H</t>
  </si>
  <si>
    <t>C5H14NO+</t>
  </si>
  <si>
    <t>M+</t>
  </si>
  <si>
    <t>RT</t>
  </si>
  <si>
    <t>Std</t>
  </si>
  <si>
    <t>Y</t>
  </si>
  <si>
    <t>N</t>
  </si>
  <si>
    <t>Use ammonium acetate running solvent with C18 column</t>
  </si>
  <si>
    <t>glucose</t>
  </si>
  <si>
    <t>leucine/isoleucine</t>
  </si>
  <si>
    <t>ND</t>
  </si>
  <si>
    <t>Std (for retention validation)</t>
  </si>
  <si>
    <t>Glycodeoxycholic acid</t>
  </si>
  <si>
    <t>C26H43NO5</t>
  </si>
  <si>
    <t>8.6/9.2</t>
  </si>
  <si>
    <t>8.6/9.1</t>
  </si>
  <si>
    <t>Any value below 1e5 is potentially a false positive</t>
  </si>
  <si>
    <t>Compound</t>
  </si>
  <si>
    <t xml:space="preserve">Control Group </t>
  </si>
  <si>
    <t xml:space="preserve">Choline Group </t>
  </si>
  <si>
    <t xml:space="preserve">Omega-3 Group </t>
  </si>
  <si>
    <t xml:space="preserve">Choline+Omega-3 Group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</si>
</sst>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6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color theme="1"/>
      <name val="Calibri"/>
      <family val="2"/>
    </font>
    <font>
      <sz val="11"/>
      <name val="Calibri"/>
      <family val="2"/>
      <scheme val="minor"/>
    </font>
    <font>
      <b/>
      <sz val="14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11" fontId="3" fillId="0" borderId="0" xfId="0" applyNumberFormat="1" applyFont="1" applyAlignment="1">
      <alignment horizontal="center"/>
    </xf>
    <xf numFmtId="0" fontId="4" fillId="0" borderId="1" xfId="0" applyFont="1" applyFill="1" applyBorder="1" applyAlignment="1">
      <alignment horizontal="center"/>
    </xf>
    <xf numFmtId="11" fontId="3" fillId="0" borderId="0" xfId="0" applyNumberFormat="1" applyFont="1" applyFill="1" applyAlignment="1">
      <alignment horizontal="center"/>
    </xf>
    <xf numFmtId="164" fontId="2" fillId="2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164" fontId="2" fillId="0" borderId="0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3" borderId="1" xfId="0" applyFont="1" applyFill="1" applyBorder="1" applyAlignment="1">
      <alignment horizontal="center"/>
    </xf>
    <xf numFmtId="11" fontId="3" fillId="0" borderId="1" xfId="0" applyNumberFormat="1" applyFont="1" applyBorder="1" applyAlignment="1">
      <alignment horizontal="center"/>
    </xf>
    <xf numFmtId="11" fontId="3" fillId="3" borderId="1" xfId="0" applyNumberFormat="1" applyFont="1" applyFill="1" applyBorder="1" applyAlignment="1">
      <alignment horizontal="center"/>
    </xf>
    <xf numFmtId="11" fontId="3" fillId="0" borderId="1" xfId="0" applyNumberFormat="1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Z164"/>
  <sheetViews>
    <sheetView tabSelected="1" topLeftCell="U1" workbookViewId="0">
      <selection activeCell="Y29" sqref="Y29"/>
    </sheetView>
  </sheetViews>
  <sheetFormatPr baseColWidth="10" defaultColWidth="9.1640625" defaultRowHeight="16" x14ac:dyDescent="0.2"/>
  <cols>
    <col min="1" max="1" width="37.6640625" style="8" customWidth="1"/>
    <col min="2" max="2" width="35.1640625" style="8" customWidth="1"/>
    <col min="3" max="3" width="9.6640625" style="8" customWidth="1"/>
    <col min="4" max="4" width="16" style="15" customWidth="1"/>
    <col min="5" max="5" width="9.5" style="15" bestFit="1" customWidth="1"/>
    <col min="6" max="6" width="9.6640625" style="15" bestFit="1" customWidth="1"/>
    <col min="7" max="7" width="9.1640625" style="1"/>
    <col min="8" max="8" width="12.6640625" style="1" customWidth="1"/>
    <col min="9" max="9" width="11.33203125" style="1" bestFit="1" customWidth="1"/>
    <col min="10" max="24" width="9.5" style="1" bestFit="1" customWidth="1"/>
    <col min="25" max="25" width="9.1640625" style="1"/>
    <col min="26" max="44" width="9.5" style="1" bestFit="1" customWidth="1"/>
    <col min="45" max="16384" width="9.1640625" style="1"/>
  </cols>
  <sheetData>
    <row r="1" spans="1:78" ht="39" customHeight="1" x14ac:dyDescent="0.2">
      <c r="I1" s="21" t="s">
        <v>58</v>
      </c>
      <c r="J1" s="21"/>
      <c r="K1" s="21"/>
      <c r="L1" s="21" t="s">
        <v>59</v>
      </c>
      <c r="M1" s="21"/>
      <c r="N1" s="21"/>
      <c r="O1" s="21" t="s">
        <v>60</v>
      </c>
      <c r="P1" s="21"/>
      <c r="Q1" s="21"/>
      <c r="R1" s="21" t="s">
        <v>61</v>
      </c>
      <c r="S1" s="21"/>
      <c r="T1" s="21"/>
      <c r="U1" s="21" t="s">
        <v>58</v>
      </c>
      <c r="V1" s="21"/>
      <c r="W1" s="21"/>
      <c r="X1" s="21" t="s">
        <v>59</v>
      </c>
      <c r="Y1" s="21"/>
      <c r="Z1" s="21"/>
      <c r="AA1" s="21" t="s">
        <v>60</v>
      </c>
      <c r="AB1" s="21"/>
      <c r="AC1" s="21"/>
      <c r="AD1" s="21" t="s">
        <v>61</v>
      </c>
      <c r="AE1" s="21"/>
      <c r="AF1" s="21"/>
      <c r="AG1" s="21" t="s">
        <v>58</v>
      </c>
      <c r="AH1" s="21"/>
      <c r="AI1" s="21"/>
      <c r="AJ1" s="21" t="s">
        <v>59</v>
      </c>
      <c r="AK1" s="21"/>
      <c r="AL1" s="21"/>
      <c r="AM1" s="21" t="s">
        <v>60</v>
      </c>
      <c r="AN1" s="21"/>
      <c r="AO1" s="21"/>
      <c r="AP1" s="21" t="s">
        <v>61</v>
      </c>
      <c r="AQ1" s="21"/>
      <c r="AR1" s="21"/>
    </row>
    <row r="2" spans="1:78" ht="51" x14ac:dyDescent="0.2">
      <c r="A2" s="6" t="s">
        <v>57</v>
      </c>
      <c r="B2" s="6" t="s">
        <v>0</v>
      </c>
      <c r="C2" s="6" t="s">
        <v>44</v>
      </c>
      <c r="D2" s="2" t="s">
        <v>42</v>
      </c>
      <c r="E2" s="4" t="s">
        <v>39</v>
      </c>
      <c r="F2" s="4" t="s">
        <v>40</v>
      </c>
      <c r="G2" s="3" t="s">
        <v>43</v>
      </c>
      <c r="H2" s="16" t="s">
        <v>51</v>
      </c>
      <c r="I2" s="3">
        <v>1</v>
      </c>
      <c r="J2" s="3">
        <v>2</v>
      </c>
      <c r="K2" s="3">
        <v>3</v>
      </c>
      <c r="L2" s="3">
        <v>4</v>
      </c>
      <c r="M2" s="3">
        <v>5</v>
      </c>
      <c r="N2" s="3">
        <v>6</v>
      </c>
      <c r="O2" s="3">
        <v>7</v>
      </c>
      <c r="P2" s="3">
        <v>8</v>
      </c>
      <c r="Q2" s="3">
        <v>9</v>
      </c>
      <c r="R2" s="3">
        <v>10</v>
      </c>
      <c r="S2" s="3">
        <v>11</v>
      </c>
      <c r="T2" s="3">
        <v>12</v>
      </c>
      <c r="U2" s="3">
        <v>13</v>
      </c>
      <c r="V2" s="3">
        <v>14</v>
      </c>
      <c r="W2" s="3">
        <v>15</v>
      </c>
      <c r="X2" s="3">
        <v>16</v>
      </c>
      <c r="Y2" s="17">
        <v>17</v>
      </c>
      <c r="Z2" s="3">
        <v>18</v>
      </c>
      <c r="AA2" s="3">
        <v>19</v>
      </c>
      <c r="AB2" s="3">
        <v>20</v>
      </c>
      <c r="AC2" s="3">
        <v>21</v>
      </c>
      <c r="AD2" s="3">
        <v>22</v>
      </c>
      <c r="AE2" s="3">
        <v>23</v>
      </c>
      <c r="AF2" s="3">
        <v>24</v>
      </c>
      <c r="AG2" s="3">
        <v>25</v>
      </c>
      <c r="AH2" s="3">
        <v>26</v>
      </c>
      <c r="AI2" s="3">
        <v>27</v>
      </c>
      <c r="AJ2" s="3">
        <v>28</v>
      </c>
      <c r="AK2" s="3">
        <v>29</v>
      </c>
      <c r="AL2" s="3">
        <v>30</v>
      </c>
      <c r="AM2" s="3">
        <v>31</v>
      </c>
      <c r="AN2" s="3">
        <v>32</v>
      </c>
      <c r="AO2" s="3">
        <v>33</v>
      </c>
      <c r="AP2" s="3">
        <v>34</v>
      </c>
      <c r="AQ2" s="3">
        <v>35</v>
      </c>
      <c r="AR2" s="3">
        <v>36</v>
      </c>
    </row>
    <row r="3" spans="1:78" x14ac:dyDescent="0.2">
      <c r="A3" s="7" t="s">
        <v>1</v>
      </c>
      <c r="B3" s="7" t="s">
        <v>41</v>
      </c>
      <c r="C3" s="7" t="s">
        <v>45</v>
      </c>
      <c r="D3" s="5">
        <v>104.1075</v>
      </c>
      <c r="E3" s="4"/>
      <c r="F3" s="4"/>
      <c r="G3" s="3">
        <v>0.7</v>
      </c>
      <c r="H3" s="18">
        <v>698905282</v>
      </c>
      <c r="I3" s="18">
        <v>119848574</v>
      </c>
      <c r="J3" s="18">
        <v>396854121</v>
      </c>
      <c r="K3" s="18">
        <v>330750565</v>
      </c>
      <c r="L3" s="18">
        <v>305122210</v>
      </c>
      <c r="M3" s="18">
        <v>253020244</v>
      </c>
      <c r="N3" s="18">
        <v>242975837</v>
      </c>
      <c r="O3" s="18">
        <v>234428875</v>
      </c>
      <c r="P3" s="18">
        <v>263431290</v>
      </c>
      <c r="Q3" s="18">
        <v>304307740</v>
      </c>
      <c r="R3" s="18">
        <v>169894030</v>
      </c>
      <c r="S3" s="18">
        <v>351158736</v>
      </c>
      <c r="T3" s="18">
        <v>342266476</v>
      </c>
      <c r="U3" s="18">
        <v>359232514</v>
      </c>
      <c r="V3" s="18">
        <v>242493340</v>
      </c>
      <c r="W3" s="18">
        <v>483730625</v>
      </c>
      <c r="X3" s="18">
        <v>229538474</v>
      </c>
      <c r="Y3" s="19"/>
      <c r="Z3" s="18">
        <v>194540431</v>
      </c>
      <c r="AA3" s="18">
        <v>326466276</v>
      </c>
      <c r="AB3" s="18">
        <v>110016737</v>
      </c>
      <c r="AC3" s="18">
        <v>121459791</v>
      </c>
      <c r="AD3" s="18">
        <v>241749244</v>
      </c>
      <c r="AE3" s="18">
        <v>82972361</v>
      </c>
      <c r="AF3" s="18">
        <v>233968243</v>
      </c>
      <c r="AG3" s="18">
        <v>453103800</v>
      </c>
      <c r="AH3" s="18">
        <v>414049073</v>
      </c>
      <c r="AI3" s="18">
        <v>280308298</v>
      </c>
      <c r="AJ3" s="18">
        <v>244094631</v>
      </c>
      <c r="AK3" s="18">
        <v>235213510</v>
      </c>
      <c r="AL3" s="18">
        <v>354153182</v>
      </c>
      <c r="AM3" s="18">
        <v>385890410</v>
      </c>
      <c r="AN3" s="18">
        <v>290154272</v>
      </c>
      <c r="AO3" s="18">
        <v>191871804</v>
      </c>
      <c r="AP3" s="18">
        <v>350175893</v>
      </c>
      <c r="AQ3" s="18">
        <v>331778932</v>
      </c>
      <c r="AR3" s="18">
        <v>216323811</v>
      </c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</row>
    <row r="4" spans="1:78" x14ac:dyDescent="0.2">
      <c r="A4" s="7" t="s">
        <v>10</v>
      </c>
      <c r="B4" s="7" t="s">
        <v>11</v>
      </c>
      <c r="C4" s="7" t="s">
        <v>45</v>
      </c>
      <c r="D4" s="4"/>
      <c r="E4" s="5">
        <v>175.119</v>
      </c>
      <c r="F4" s="4"/>
      <c r="G4" s="3">
        <v>0.7</v>
      </c>
      <c r="H4" s="18">
        <v>301978243</v>
      </c>
      <c r="I4" s="18">
        <v>21320845</v>
      </c>
      <c r="J4" s="18">
        <v>9341501</v>
      </c>
      <c r="K4" s="18">
        <v>17337115</v>
      </c>
      <c r="L4" s="18">
        <v>5121615</v>
      </c>
      <c r="M4" s="18">
        <v>20690769</v>
      </c>
      <c r="N4" s="18">
        <v>23198765</v>
      </c>
      <c r="O4" s="18">
        <v>18576711</v>
      </c>
      <c r="P4" s="18">
        <v>18510482</v>
      </c>
      <c r="Q4" s="18">
        <v>14283848</v>
      </c>
      <c r="R4" s="18">
        <v>32316525</v>
      </c>
      <c r="S4" s="18">
        <v>10804133</v>
      </c>
      <c r="T4" s="18">
        <v>25381113</v>
      </c>
      <c r="U4" s="18">
        <v>5627213</v>
      </c>
      <c r="V4" s="18">
        <v>15557107</v>
      </c>
      <c r="W4" s="18">
        <v>2673218</v>
      </c>
      <c r="X4" s="18">
        <v>11943376</v>
      </c>
      <c r="Y4" s="19"/>
      <c r="Z4" s="18">
        <v>13580121</v>
      </c>
      <c r="AA4" s="18">
        <v>5166031</v>
      </c>
      <c r="AB4" s="18">
        <v>23314410</v>
      </c>
      <c r="AC4" s="18">
        <v>23638962</v>
      </c>
      <c r="AD4" s="18">
        <v>14788476</v>
      </c>
      <c r="AE4" s="18">
        <v>26991690</v>
      </c>
      <c r="AF4" s="18">
        <v>14510979</v>
      </c>
      <c r="AG4" s="18">
        <v>385449</v>
      </c>
      <c r="AH4" s="18">
        <v>6918655</v>
      </c>
      <c r="AI4" s="18">
        <v>16751118</v>
      </c>
      <c r="AJ4" s="18">
        <v>4771780</v>
      </c>
      <c r="AK4" s="18">
        <v>2778616</v>
      </c>
      <c r="AL4" s="18">
        <v>6725506</v>
      </c>
      <c r="AM4" s="18">
        <v>84773</v>
      </c>
      <c r="AN4" s="18">
        <v>1139329</v>
      </c>
      <c r="AO4" s="18">
        <v>15426686</v>
      </c>
      <c r="AP4" s="18">
        <v>6073803</v>
      </c>
      <c r="AQ4" s="18">
        <v>562670</v>
      </c>
      <c r="AR4" s="18">
        <v>6186875</v>
      </c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</row>
    <row r="5" spans="1:78" x14ac:dyDescent="0.2">
      <c r="A5" s="7" t="s">
        <v>12</v>
      </c>
      <c r="B5" s="7" t="s">
        <v>13</v>
      </c>
      <c r="C5" s="7" t="s">
        <v>45</v>
      </c>
      <c r="D5" s="4"/>
      <c r="E5" s="5">
        <v>132.07679999999999</v>
      </c>
      <c r="F5" s="4"/>
      <c r="G5" s="3">
        <v>0.6</v>
      </c>
      <c r="H5" s="18">
        <v>268012462</v>
      </c>
      <c r="I5" s="18">
        <v>17144919</v>
      </c>
      <c r="J5" s="18">
        <v>17158215</v>
      </c>
      <c r="K5" s="18">
        <v>21532938</v>
      </c>
      <c r="L5" s="18">
        <v>17006331</v>
      </c>
      <c r="M5" s="18">
        <v>22902014</v>
      </c>
      <c r="N5" s="18">
        <v>20995514</v>
      </c>
      <c r="O5" s="18">
        <v>15998427</v>
      </c>
      <c r="P5" s="18">
        <v>27071545</v>
      </c>
      <c r="Q5" s="18">
        <v>26268708</v>
      </c>
      <c r="R5" s="18">
        <v>19417529</v>
      </c>
      <c r="S5" s="18">
        <v>24535394</v>
      </c>
      <c r="T5" s="18">
        <v>23615430</v>
      </c>
      <c r="U5" s="18">
        <v>5473907</v>
      </c>
      <c r="V5" s="18">
        <v>9854591</v>
      </c>
      <c r="W5" s="18">
        <v>20948208</v>
      </c>
      <c r="X5" s="18">
        <v>20715280</v>
      </c>
      <c r="Y5" s="19"/>
      <c r="Z5" s="18">
        <v>5791905</v>
      </c>
      <c r="AA5" s="18">
        <v>5053127</v>
      </c>
      <c r="AB5" s="18">
        <v>10128809</v>
      </c>
      <c r="AC5" s="18">
        <v>4437923</v>
      </c>
      <c r="AD5" s="18">
        <v>15372211</v>
      </c>
      <c r="AE5" s="18">
        <v>5903918</v>
      </c>
      <c r="AF5" s="18">
        <v>11024227</v>
      </c>
      <c r="AG5" s="18">
        <v>41214456</v>
      </c>
      <c r="AH5" s="18">
        <v>4107081</v>
      </c>
      <c r="AI5" s="18">
        <v>23537778</v>
      </c>
      <c r="AJ5" s="18">
        <v>23843468</v>
      </c>
      <c r="AK5" s="18">
        <v>8440953</v>
      </c>
      <c r="AL5" s="18">
        <v>17302374</v>
      </c>
      <c r="AM5" s="18">
        <v>17897355</v>
      </c>
      <c r="AN5" s="18">
        <v>11068447</v>
      </c>
      <c r="AO5" s="18">
        <v>9964169</v>
      </c>
      <c r="AP5" s="18">
        <v>10282131</v>
      </c>
      <c r="AQ5" s="18">
        <v>5100725</v>
      </c>
      <c r="AR5" s="18">
        <v>10001839</v>
      </c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</row>
    <row r="6" spans="1:78" x14ac:dyDescent="0.2">
      <c r="A6" s="7" t="s">
        <v>16</v>
      </c>
      <c r="B6" s="7" t="s">
        <v>30</v>
      </c>
      <c r="C6" s="7" t="s">
        <v>45</v>
      </c>
      <c r="D6" s="4"/>
      <c r="E6" s="4"/>
      <c r="F6" s="4">
        <v>191.01820000000001</v>
      </c>
      <c r="G6" s="3">
        <v>0.5</v>
      </c>
      <c r="H6" s="18">
        <v>141010097</v>
      </c>
      <c r="I6" s="18">
        <v>904682</v>
      </c>
      <c r="J6" s="18">
        <v>1952250</v>
      </c>
      <c r="K6" s="18">
        <v>3293155</v>
      </c>
      <c r="L6" s="18">
        <v>1790715</v>
      </c>
      <c r="M6" s="18">
        <v>2419044</v>
      </c>
      <c r="N6" s="18">
        <v>2514102</v>
      </c>
      <c r="O6" s="18">
        <v>1787121</v>
      </c>
      <c r="P6" s="18">
        <v>3323396</v>
      </c>
      <c r="Q6" s="18">
        <v>1514117</v>
      </c>
      <c r="R6" s="18">
        <v>788971</v>
      </c>
      <c r="S6" s="18">
        <v>3350883</v>
      </c>
      <c r="T6" s="18">
        <v>866826</v>
      </c>
      <c r="U6" s="18">
        <v>1213733</v>
      </c>
      <c r="V6" s="18">
        <v>1330667</v>
      </c>
      <c r="W6" s="18">
        <v>1790426</v>
      </c>
      <c r="X6" s="18">
        <v>1477041</v>
      </c>
      <c r="Y6" s="19"/>
      <c r="Z6" s="18">
        <v>1295198</v>
      </c>
      <c r="AA6" s="18">
        <v>1110088</v>
      </c>
      <c r="AB6" s="18">
        <v>1874762</v>
      </c>
      <c r="AC6" s="18">
        <v>2595725</v>
      </c>
      <c r="AD6" s="18">
        <v>1733725</v>
      </c>
      <c r="AE6" s="18">
        <v>1235628</v>
      </c>
      <c r="AF6" s="18">
        <v>1332981</v>
      </c>
      <c r="AG6" s="18">
        <v>1283183</v>
      </c>
      <c r="AH6" s="18">
        <v>3702218</v>
      </c>
      <c r="AI6" s="18">
        <v>3966642</v>
      </c>
      <c r="AJ6" s="18">
        <v>670594</v>
      </c>
      <c r="AK6" s="18">
        <v>190307</v>
      </c>
      <c r="AL6" s="18">
        <v>1501471</v>
      </c>
      <c r="AM6" s="18">
        <v>327927</v>
      </c>
      <c r="AN6" s="18">
        <v>894637</v>
      </c>
      <c r="AO6" s="18">
        <v>2198029</v>
      </c>
      <c r="AP6" s="18">
        <v>7382761</v>
      </c>
      <c r="AQ6" s="18">
        <v>956956</v>
      </c>
      <c r="AR6" s="18">
        <v>978857</v>
      </c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</row>
    <row r="7" spans="1:78" x14ac:dyDescent="0.2">
      <c r="A7" s="7" t="s">
        <v>17</v>
      </c>
      <c r="B7" s="7" t="s">
        <v>18</v>
      </c>
      <c r="C7" s="7" t="s">
        <v>45</v>
      </c>
      <c r="D7" s="4"/>
      <c r="E7" s="4"/>
      <c r="F7" s="4">
        <v>255.23159999999999</v>
      </c>
      <c r="G7" s="3">
        <v>10.5</v>
      </c>
      <c r="H7" s="18">
        <v>356552871</v>
      </c>
      <c r="I7" s="18">
        <v>474716061</v>
      </c>
      <c r="J7" s="18">
        <v>339880083</v>
      </c>
      <c r="K7" s="18">
        <v>766569783</v>
      </c>
      <c r="L7" s="18">
        <v>946956928</v>
      </c>
      <c r="M7" s="18">
        <v>441308905</v>
      </c>
      <c r="N7" s="18">
        <v>558883301</v>
      </c>
      <c r="O7" s="18">
        <v>369343147</v>
      </c>
      <c r="P7" s="18">
        <v>460857283</v>
      </c>
      <c r="Q7" s="18">
        <v>356864736</v>
      </c>
      <c r="R7" s="18">
        <v>346942111</v>
      </c>
      <c r="S7" s="18">
        <v>450219673</v>
      </c>
      <c r="T7" s="18">
        <v>291203281</v>
      </c>
      <c r="U7" s="18">
        <v>398492295</v>
      </c>
      <c r="V7" s="18">
        <v>606161225</v>
      </c>
      <c r="W7" s="18">
        <v>726021650</v>
      </c>
      <c r="X7" s="18">
        <v>385236957</v>
      </c>
      <c r="Y7" s="19"/>
      <c r="Z7" s="18">
        <v>302889255</v>
      </c>
      <c r="AA7" s="18">
        <v>327302479</v>
      </c>
      <c r="AB7" s="18">
        <v>299397777</v>
      </c>
      <c r="AC7" s="18">
        <v>320191297</v>
      </c>
      <c r="AD7" s="18">
        <v>603678019</v>
      </c>
      <c r="AE7" s="18">
        <v>514582612</v>
      </c>
      <c r="AF7" s="18">
        <v>366113769</v>
      </c>
      <c r="AG7" s="18">
        <v>271851111</v>
      </c>
      <c r="AH7" s="18">
        <v>286198630</v>
      </c>
      <c r="AI7" s="18">
        <v>596614141</v>
      </c>
      <c r="AJ7" s="18">
        <v>243447642</v>
      </c>
      <c r="AK7" s="18">
        <v>246469968</v>
      </c>
      <c r="AL7" s="18">
        <v>211045345</v>
      </c>
      <c r="AM7" s="18">
        <v>296394978</v>
      </c>
      <c r="AN7" s="18">
        <v>266598278</v>
      </c>
      <c r="AO7" s="18">
        <v>514501156</v>
      </c>
      <c r="AP7" s="18">
        <v>253513438</v>
      </c>
      <c r="AQ7" s="18">
        <v>367442397</v>
      </c>
      <c r="AR7" s="18">
        <v>259944996</v>
      </c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</row>
    <row r="8" spans="1:78" x14ac:dyDescent="0.2">
      <c r="A8" s="7" t="s">
        <v>19</v>
      </c>
      <c r="B8" s="7" t="s">
        <v>20</v>
      </c>
      <c r="C8" s="7" t="s">
        <v>45</v>
      </c>
      <c r="D8" s="4"/>
      <c r="E8" s="4">
        <v>147.11199999999999</v>
      </c>
      <c r="F8" s="4"/>
      <c r="G8" s="3">
        <v>0.7</v>
      </c>
      <c r="H8" s="18">
        <v>61465336</v>
      </c>
      <c r="I8" s="18">
        <v>1321800</v>
      </c>
      <c r="J8" s="18">
        <v>2000097</v>
      </c>
      <c r="K8" s="18">
        <v>1162371</v>
      </c>
      <c r="L8" s="18">
        <v>1215279</v>
      </c>
      <c r="M8" s="18">
        <v>1864908</v>
      </c>
      <c r="N8" s="18">
        <v>1097184</v>
      </c>
      <c r="O8" s="18">
        <v>2011706</v>
      </c>
      <c r="P8" s="18">
        <v>1337565</v>
      </c>
      <c r="Q8" s="18">
        <v>1863207</v>
      </c>
      <c r="R8" s="18">
        <v>1939935</v>
      </c>
      <c r="S8" s="18">
        <v>691712</v>
      </c>
      <c r="T8" s="18">
        <v>1440211</v>
      </c>
      <c r="U8" s="18">
        <v>1747355</v>
      </c>
      <c r="V8" s="18">
        <v>1256115</v>
      </c>
      <c r="W8" s="18">
        <v>1416873</v>
      </c>
      <c r="X8" s="18">
        <v>1742431</v>
      </c>
      <c r="Y8" s="19"/>
      <c r="Z8" s="18">
        <v>1310645</v>
      </c>
      <c r="AA8" s="18">
        <v>1561127</v>
      </c>
      <c r="AB8" s="18">
        <v>1345542</v>
      </c>
      <c r="AC8" s="18">
        <v>890173</v>
      </c>
      <c r="AD8" s="18">
        <v>1901675</v>
      </c>
      <c r="AE8" s="18">
        <v>1786888</v>
      </c>
      <c r="AF8" s="18">
        <v>1105342</v>
      </c>
      <c r="AG8" s="18">
        <v>943035</v>
      </c>
      <c r="AH8" s="18">
        <v>1389906</v>
      </c>
      <c r="AI8" s="18">
        <v>1364024</v>
      </c>
      <c r="AJ8" s="18">
        <v>573164</v>
      </c>
      <c r="AK8" s="18" t="s">
        <v>50</v>
      </c>
      <c r="AL8" s="18">
        <v>844595</v>
      </c>
      <c r="AM8" s="18">
        <v>213240</v>
      </c>
      <c r="AN8" s="18">
        <v>506595</v>
      </c>
      <c r="AO8" s="18">
        <v>1336574</v>
      </c>
      <c r="AP8" s="18">
        <v>2618275</v>
      </c>
      <c r="AQ8" s="18">
        <v>1216449</v>
      </c>
      <c r="AR8" s="18">
        <v>1138303</v>
      </c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</row>
    <row r="9" spans="1:78" x14ac:dyDescent="0.2">
      <c r="A9" s="7" t="s">
        <v>21</v>
      </c>
      <c r="B9" s="7" t="s">
        <v>22</v>
      </c>
      <c r="C9" s="7" t="s">
        <v>45</v>
      </c>
      <c r="D9" s="4"/>
      <c r="E9" s="4"/>
      <c r="F9" s="4">
        <v>105.0176</v>
      </c>
      <c r="G9" s="3">
        <v>0.6</v>
      </c>
      <c r="H9" s="18">
        <v>79181896</v>
      </c>
      <c r="I9" s="18">
        <v>630758</v>
      </c>
      <c r="J9" s="18">
        <v>231525</v>
      </c>
      <c r="K9" s="18">
        <v>752226</v>
      </c>
      <c r="L9" s="18">
        <v>552703</v>
      </c>
      <c r="M9" s="18">
        <v>1063825</v>
      </c>
      <c r="N9" s="18">
        <v>864287</v>
      </c>
      <c r="O9" s="18">
        <v>864564</v>
      </c>
      <c r="P9" s="18">
        <v>730419</v>
      </c>
      <c r="Q9" s="18">
        <v>937392</v>
      </c>
      <c r="R9" s="18">
        <v>617750</v>
      </c>
      <c r="S9" s="18">
        <v>628684</v>
      </c>
      <c r="T9" s="18">
        <v>500234</v>
      </c>
      <c r="U9" s="18">
        <v>1034321</v>
      </c>
      <c r="V9" s="18">
        <v>1042893</v>
      </c>
      <c r="W9" s="18">
        <v>705447</v>
      </c>
      <c r="X9" s="18">
        <v>1160800</v>
      </c>
      <c r="Y9" s="19"/>
      <c r="Z9" s="18">
        <v>574272</v>
      </c>
      <c r="AA9" s="18">
        <v>1121506</v>
      </c>
      <c r="AB9" s="18">
        <v>550170</v>
      </c>
      <c r="AC9" s="18">
        <v>508701</v>
      </c>
      <c r="AD9" s="18">
        <v>1196745</v>
      </c>
      <c r="AE9" s="18">
        <v>588885</v>
      </c>
      <c r="AF9" s="18">
        <v>1328711</v>
      </c>
      <c r="AG9" s="18">
        <v>1534272</v>
      </c>
      <c r="AH9" s="18">
        <v>916253</v>
      </c>
      <c r="AI9" s="18">
        <v>1230538</v>
      </c>
      <c r="AJ9" s="18">
        <v>532054</v>
      </c>
      <c r="AK9" s="18">
        <v>558839</v>
      </c>
      <c r="AL9" s="18">
        <v>686912</v>
      </c>
      <c r="AM9" s="18">
        <v>840077</v>
      </c>
      <c r="AN9" s="18">
        <v>1187907</v>
      </c>
      <c r="AO9" s="18">
        <v>923728</v>
      </c>
      <c r="AP9" s="18">
        <v>1023084</v>
      </c>
      <c r="AQ9" s="18">
        <v>1454034</v>
      </c>
      <c r="AR9" s="18">
        <v>789902</v>
      </c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</row>
    <row r="10" spans="1:78" x14ac:dyDescent="0.2">
      <c r="A10" s="10" t="s">
        <v>48</v>
      </c>
      <c r="B10" s="7" t="s">
        <v>23</v>
      </c>
      <c r="C10" s="7" t="s">
        <v>45</v>
      </c>
      <c r="D10" s="4"/>
      <c r="E10" s="4"/>
      <c r="F10" s="4">
        <v>179.05609999999999</v>
      </c>
      <c r="G10" s="3">
        <v>0.6</v>
      </c>
      <c r="H10" s="18">
        <v>2180486</v>
      </c>
      <c r="I10" s="18">
        <v>8317370</v>
      </c>
      <c r="J10" s="18">
        <v>14151583</v>
      </c>
      <c r="K10" s="18">
        <v>10471580</v>
      </c>
      <c r="L10" s="18">
        <v>12430686</v>
      </c>
      <c r="M10" s="18">
        <v>12258261</v>
      </c>
      <c r="N10" s="18">
        <v>15936899</v>
      </c>
      <c r="O10" s="18">
        <v>7094128</v>
      </c>
      <c r="P10" s="18">
        <v>17166135</v>
      </c>
      <c r="Q10" s="18">
        <v>11953791</v>
      </c>
      <c r="R10" s="18">
        <v>9458470</v>
      </c>
      <c r="S10" s="18">
        <v>14531009</v>
      </c>
      <c r="T10" s="18">
        <v>10353678</v>
      </c>
      <c r="U10" s="18">
        <v>7889480</v>
      </c>
      <c r="V10" s="18">
        <v>8189512</v>
      </c>
      <c r="W10" s="18">
        <v>6445348</v>
      </c>
      <c r="X10" s="18">
        <v>14003146</v>
      </c>
      <c r="Y10" s="19"/>
      <c r="Z10" s="18">
        <v>12870596</v>
      </c>
      <c r="AA10" s="18">
        <v>11341893</v>
      </c>
      <c r="AB10" s="18">
        <v>10373057</v>
      </c>
      <c r="AC10" s="18">
        <v>10769786</v>
      </c>
      <c r="AD10" s="18">
        <v>12825760</v>
      </c>
      <c r="AE10" s="18">
        <v>8094503</v>
      </c>
      <c r="AF10" s="18">
        <v>10878670</v>
      </c>
      <c r="AG10" s="18">
        <v>23438030</v>
      </c>
      <c r="AH10" s="18">
        <v>11823481</v>
      </c>
      <c r="AI10" s="18">
        <v>13410524</v>
      </c>
      <c r="AJ10" s="18">
        <v>16012240</v>
      </c>
      <c r="AK10" s="18">
        <v>12416631</v>
      </c>
      <c r="AL10" s="18">
        <v>13122099</v>
      </c>
      <c r="AM10" s="18">
        <v>12878682</v>
      </c>
      <c r="AN10" s="18">
        <v>22445518</v>
      </c>
      <c r="AO10" s="18">
        <v>7440926</v>
      </c>
      <c r="AP10" s="18">
        <v>20197763</v>
      </c>
      <c r="AQ10" s="18">
        <v>17695379</v>
      </c>
      <c r="AR10" s="18">
        <v>12828768</v>
      </c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</row>
    <row r="11" spans="1:78" x14ac:dyDescent="0.2">
      <c r="A11" s="7" t="s">
        <v>27</v>
      </c>
      <c r="B11" s="7" t="s">
        <v>28</v>
      </c>
      <c r="C11" s="7" t="s">
        <v>45</v>
      </c>
      <c r="D11" s="4"/>
      <c r="E11" s="4"/>
      <c r="F11" s="4">
        <v>279.233</v>
      </c>
      <c r="G11" s="3">
        <v>10.4</v>
      </c>
      <c r="H11" s="20">
        <v>549906</v>
      </c>
      <c r="I11" s="18">
        <v>431636700</v>
      </c>
      <c r="J11" s="18">
        <v>211494603</v>
      </c>
      <c r="K11" s="18">
        <v>1080860466</v>
      </c>
      <c r="L11" s="18">
        <v>1277263134</v>
      </c>
      <c r="M11" s="18">
        <v>385448925</v>
      </c>
      <c r="N11" s="18">
        <v>592900349</v>
      </c>
      <c r="O11" s="18">
        <v>209329546</v>
      </c>
      <c r="P11" s="18">
        <v>414704360</v>
      </c>
      <c r="Q11" s="18">
        <v>216605637</v>
      </c>
      <c r="R11" s="18">
        <v>226171020</v>
      </c>
      <c r="S11" s="18">
        <v>367890243</v>
      </c>
      <c r="T11" s="18">
        <v>102622840</v>
      </c>
      <c r="U11" s="18">
        <v>387720669</v>
      </c>
      <c r="V11" s="18">
        <v>868952397</v>
      </c>
      <c r="W11" s="18">
        <v>938907114</v>
      </c>
      <c r="X11" s="18">
        <v>336757662</v>
      </c>
      <c r="Y11" s="19"/>
      <c r="Z11" s="18">
        <v>169055146</v>
      </c>
      <c r="AA11" s="18">
        <v>226671454</v>
      </c>
      <c r="AB11" s="18">
        <v>134459392</v>
      </c>
      <c r="AC11" s="18">
        <v>167016929</v>
      </c>
      <c r="AD11" s="18">
        <v>472658201</v>
      </c>
      <c r="AE11" s="18">
        <v>464478848</v>
      </c>
      <c r="AF11" s="18">
        <v>299895749</v>
      </c>
      <c r="AG11" s="18">
        <v>184837835</v>
      </c>
      <c r="AH11" s="18">
        <v>262344729</v>
      </c>
      <c r="AI11" s="18">
        <v>654804381</v>
      </c>
      <c r="AJ11" s="18">
        <v>112314543</v>
      </c>
      <c r="AK11" s="18">
        <v>97395046</v>
      </c>
      <c r="AL11" s="18">
        <v>83576888</v>
      </c>
      <c r="AM11" s="18">
        <v>167793762</v>
      </c>
      <c r="AN11" s="18">
        <v>103347529</v>
      </c>
      <c r="AO11" s="18">
        <v>432327153</v>
      </c>
      <c r="AP11" s="18">
        <v>93235803</v>
      </c>
      <c r="AQ11" s="18">
        <v>305668744</v>
      </c>
      <c r="AR11" s="18">
        <v>150648274</v>
      </c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</row>
    <row r="12" spans="1:78" x14ac:dyDescent="0.2">
      <c r="A12" s="7" t="s">
        <v>29</v>
      </c>
      <c r="B12" s="7" t="s">
        <v>30</v>
      </c>
      <c r="C12" s="7" t="s">
        <v>45</v>
      </c>
      <c r="D12" s="4"/>
      <c r="E12" s="4"/>
      <c r="F12" s="4">
        <v>89.0227</v>
      </c>
      <c r="G12" s="3">
        <v>0.6</v>
      </c>
      <c r="H12" s="18">
        <v>57689828</v>
      </c>
      <c r="I12" s="18">
        <v>449955854</v>
      </c>
      <c r="J12" s="18">
        <v>530241671</v>
      </c>
      <c r="K12" s="18">
        <v>189603465</v>
      </c>
      <c r="L12" s="18">
        <v>340862372</v>
      </c>
      <c r="M12" s="18">
        <v>256438519</v>
      </c>
      <c r="N12" s="18">
        <v>235881840</v>
      </c>
      <c r="O12" s="18">
        <v>342963119</v>
      </c>
      <c r="P12" s="18">
        <v>211327985</v>
      </c>
      <c r="Q12" s="18">
        <v>377104406</v>
      </c>
      <c r="R12" s="18">
        <v>350198530</v>
      </c>
      <c r="S12" s="18">
        <v>265438800</v>
      </c>
      <c r="T12" s="18">
        <v>326294801</v>
      </c>
      <c r="U12" s="18">
        <v>201657157</v>
      </c>
      <c r="V12" s="18">
        <v>181369589</v>
      </c>
      <c r="W12" s="18">
        <v>236891501</v>
      </c>
      <c r="X12" s="18">
        <v>249951842</v>
      </c>
      <c r="Y12" s="19"/>
      <c r="Z12" s="18">
        <v>312215342</v>
      </c>
      <c r="AA12" s="18">
        <v>219474640</v>
      </c>
      <c r="AB12" s="18">
        <v>175308138</v>
      </c>
      <c r="AC12" s="18">
        <v>197143796</v>
      </c>
      <c r="AD12" s="18">
        <v>180718543</v>
      </c>
      <c r="AE12" s="18">
        <v>162738418</v>
      </c>
      <c r="AF12" s="18">
        <v>105124361</v>
      </c>
      <c r="AG12" s="18">
        <v>327559372</v>
      </c>
      <c r="AH12" s="18">
        <v>345290646</v>
      </c>
      <c r="AI12" s="18">
        <v>101447148</v>
      </c>
      <c r="AJ12" s="18">
        <v>645146104</v>
      </c>
      <c r="AK12" s="18">
        <v>198665929</v>
      </c>
      <c r="AL12" s="18">
        <v>307901902</v>
      </c>
      <c r="AM12" s="18">
        <v>351393662</v>
      </c>
      <c r="AN12" s="18">
        <v>199137729</v>
      </c>
      <c r="AO12" s="18">
        <v>147704098</v>
      </c>
      <c r="AP12" s="18">
        <v>333861682</v>
      </c>
      <c r="AQ12" s="18">
        <v>169748717</v>
      </c>
      <c r="AR12" s="18">
        <v>224772026</v>
      </c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</row>
    <row r="13" spans="1:78" x14ac:dyDescent="0.2">
      <c r="A13" s="7" t="s">
        <v>49</v>
      </c>
      <c r="B13" s="7" t="s">
        <v>24</v>
      </c>
      <c r="C13" s="7" t="s">
        <v>45</v>
      </c>
      <c r="D13" s="4"/>
      <c r="E13" s="12">
        <v>132.1019</v>
      </c>
      <c r="F13" s="4"/>
      <c r="G13" s="3">
        <v>0.9</v>
      </c>
      <c r="H13" s="18">
        <v>191962998</v>
      </c>
      <c r="I13" s="18">
        <v>81579888</v>
      </c>
      <c r="J13" s="18">
        <v>112086759</v>
      </c>
      <c r="K13" s="18">
        <v>126853335</v>
      </c>
      <c r="L13" s="18">
        <v>93202964</v>
      </c>
      <c r="M13" s="18">
        <v>88579454</v>
      </c>
      <c r="N13" s="18">
        <v>79858282</v>
      </c>
      <c r="O13" s="18">
        <v>120506679</v>
      </c>
      <c r="P13" s="18">
        <v>77571041</v>
      </c>
      <c r="Q13" s="18">
        <v>94376639</v>
      </c>
      <c r="R13" s="18">
        <v>87815991</v>
      </c>
      <c r="S13" s="18">
        <v>75420441</v>
      </c>
      <c r="T13" s="18">
        <v>110436345</v>
      </c>
      <c r="U13" s="18">
        <v>99384407</v>
      </c>
      <c r="V13" s="18">
        <v>73839329</v>
      </c>
      <c r="W13" s="18">
        <v>102926021</v>
      </c>
      <c r="X13" s="18">
        <v>79848692</v>
      </c>
      <c r="Y13" s="19"/>
      <c r="Z13" s="18">
        <v>76604319</v>
      </c>
      <c r="AA13" s="18">
        <v>73552788</v>
      </c>
      <c r="AB13" s="18">
        <v>54477386</v>
      </c>
      <c r="AC13" s="18">
        <v>66896576</v>
      </c>
      <c r="AD13" s="18">
        <v>80536716</v>
      </c>
      <c r="AE13" s="18">
        <v>58218088</v>
      </c>
      <c r="AF13" s="18">
        <v>87500326</v>
      </c>
      <c r="AG13" s="18">
        <v>83665952</v>
      </c>
      <c r="AH13" s="18">
        <v>72238746</v>
      </c>
      <c r="AI13" s="18">
        <v>80043854</v>
      </c>
      <c r="AJ13" s="18">
        <v>73475213</v>
      </c>
      <c r="AK13" s="18">
        <v>47128015</v>
      </c>
      <c r="AL13" s="18">
        <v>87149789</v>
      </c>
      <c r="AM13" s="18">
        <v>61104720</v>
      </c>
      <c r="AN13" s="18">
        <v>63359014</v>
      </c>
      <c r="AO13" s="18">
        <v>71630433</v>
      </c>
      <c r="AP13" s="18">
        <v>66108717</v>
      </c>
      <c r="AQ13" s="18">
        <v>74554793</v>
      </c>
      <c r="AR13" s="18">
        <v>61900009</v>
      </c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</row>
    <row r="14" spans="1:78" x14ac:dyDescent="0.2">
      <c r="A14" s="7" t="s">
        <v>31</v>
      </c>
      <c r="B14" s="7" t="s">
        <v>32</v>
      </c>
      <c r="C14" s="7" t="s">
        <v>45</v>
      </c>
      <c r="D14" s="4"/>
      <c r="E14" s="5">
        <v>150.0583</v>
      </c>
      <c r="F14" s="4"/>
      <c r="G14" s="3">
        <v>0.7</v>
      </c>
      <c r="H14" s="18">
        <v>68852209</v>
      </c>
      <c r="I14" s="18">
        <v>1858754</v>
      </c>
      <c r="J14" s="18">
        <v>3195702</v>
      </c>
      <c r="K14" s="18">
        <v>1355331</v>
      </c>
      <c r="L14" s="18">
        <v>1720904</v>
      </c>
      <c r="M14" s="18">
        <v>2427420</v>
      </c>
      <c r="N14" s="18">
        <v>1008307</v>
      </c>
      <c r="O14" s="18">
        <v>2201539</v>
      </c>
      <c r="P14" s="18">
        <v>1841029</v>
      </c>
      <c r="Q14" s="18">
        <v>2535745</v>
      </c>
      <c r="R14" s="18">
        <v>2226633</v>
      </c>
      <c r="S14" s="18">
        <v>1690638</v>
      </c>
      <c r="T14" s="18">
        <v>1685591</v>
      </c>
      <c r="U14" s="18">
        <v>1974792</v>
      </c>
      <c r="V14" s="18">
        <v>1285068</v>
      </c>
      <c r="W14" s="18">
        <v>2332380</v>
      </c>
      <c r="X14" s="18">
        <v>1605192</v>
      </c>
      <c r="Y14" s="19"/>
      <c r="Z14" s="18">
        <v>1413662</v>
      </c>
      <c r="AA14" s="18">
        <v>1863847</v>
      </c>
      <c r="AB14" s="18">
        <v>1337708</v>
      </c>
      <c r="AC14" s="18">
        <v>1274663</v>
      </c>
      <c r="AD14" s="18">
        <v>1664296</v>
      </c>
      <c r="AE14" s="18">
        <v>1367241</v>
      </c>
      <c r="AF14" s="18">
        <v>1379900</v>
      </c>
      <c r="AG14" s="18">
        <v>2136318</v>
      </c>
      <c r="AH14" s="18">
        <v>1441331</v>
      </c>
      <c r="AI14" s="18">
        <v>1507443</v>
      </c>
      <c r="AJ14" s="18">
        <v>1540558</v>
      </c>
      <c r="AK14" s="18">
        <v>949485</v>
      </c>
      <c r="AL14" s="18">
        <v>2068355</v>
      </c>
      <c r="AM14" s="18">
        <v>1383932</v>
      </c>
      <c r="AN14" s="18">
        <v>1014066</v>
      </c>
      <c r="AO14" s="18">
        <v>1324901</v>
      </c>
      <c r="AP14" s="18">
        <v>1474052</v>
      </c>
      <c r="AQ14" s="18">
        <v>1397235</v>
      </c>
      <c r="AR14" s="18">
        <v>1241145</v>
      </c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</row>
    <row r="15" spans="1:78" x14ac:dyDescent="0.2">
      <c r="A15" s="7" t="s">
        <v>33</v>
      </c>
      <c r="B15" s="7" t="s">
        <v>34</v>
      </c>
      <c r="C15" s="7" t="s">
        <v>45</v>
      </c>
      <c r="D15" s="4"/>
      <c r="E15" s="4"/>
      <c r="F15" s="4">
        <v>255.233</v>
      </c>
      <c r="G15" s="3">
        <v>10.5</v>
      </c>
      <c r="H15" s="18">
        <v>434274299</v>
      </c>
      <c r="I15" s="18">
        <v>474716061</v>
      </c>
      <c r="J15" s="18">
        <v>339880083</v>
      </c>
      <c r="K15" s="18">
        <v>766569783</v>
      </c>
      <c r="L15" s="18">
        <v>946956928</v>
      </c>
      <c r="M15" s="18">
        <v>441308905</v>
      </c>
      <c r="N15" s="18">
        <v>558883301</v>
      </c>
      <c r="O15" s="18">
        <v>369343147</v>
      </c>
      <c r="P15" s="18">
        <v>460857283</v>
      </c>
      <c r="Q15" s="18">
        <v>356864736</v>
      </c>
      <c r="R15" s="18">
        <v>346942111</v>
      </c>
      <c r="S15" s="18">
        <v>450219673</v>
      </c>
      <c r="T15" s="18">
        <v>291203281</v>
      </c>
      <c r="U15" s="18">
        <v>398492295</v>
      </c>
      <c r="V15" s="18">
        <v>606161225</v>
      </c>
      <c r="W15" s="18">
        <v>726021650</v>
      </c>
      <c r="X15" s="18">
        <v>385236957</v>
      </c>
      <c r="Y15" s="19"/>
      <c r="Z15" s="18">
        <v>302889255</v>
      </c>
      <c r="AA15" s="18">
        <v>327302479</v>
      </c>
      <c r="AB15" s="18">
        <v>299397777</v>
      </c>
      <c r="AC15" s="18">
        <v>320191297</v>
      </c>
      <c r="AD15" s="18">
        <v>603678019</v>
      </c>
      <c r="AE15" s="18">
        <v>514582612</v>
      </c>
      <c r="AF15" s="18">
        <v>366113769</v>
      </c>
      <c r="AG15" s="18">
        <v>271851111</v>
      </c>
      <c r="AH15" s="18">
        <v>286198630</v>
      </c>
      <c r="AI15" s="18">
        <v>596614141</v>
      </c>
      <c r="AJ15" s="18">
        <v>243447642</v>
      </c>
      <c r="AK15" s="18">
        <v>246469968</v>
      </c>
      <c r="AL15" s="18">
        <v>211045345</v>
      </c>
      <c r="AM15" s="18">
        <v>296394978</v>
      </c>
      <c r="AN15" s="18">
        <v>266598278</v>
      </c>
      <c r="AO15" s="18">
        <v>514501156</v>
      </c>
      <c r="AP15" s="18">
        <v>253513438</v>
      </c>
      <c r="AQ15" s="18">
        <v>367442397</v>
      </c>
      <c r="AR15" s="18">
        <v>259944996</v>
      </c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</row>
    <row r="16" spans="1:78" x14ac:dyDescent="0.2">
      <c r="A16" s="7" t="s">
        <v>35</v>
      </c>
      <c r="B16" s="7" t="s">
        <v>36</v>
      </c>
      <c r="C16" s="7" t="s">
        <v>45</v>
      </c>
      <c r="D16" s="4"/>
      <c r="E16" s="5">
        <v>166.08629999999999</v>
      </c>
      <c r="F16" s="4"/>
      <c r="G16" s="3">
        <v>1.4</v>
      </c>
      <c r="H16" s="18">
        <v>264759957</v>
      </c>
      <c r="I16" s="18">
        <v>157250276</v>
      </c>
      <c r="J16" s="18">
        <v>202429162</v>
      </c>
      <c r="K16" s="18">
        <v>216133033</v>
      </c>
      <c r="L16" s="18">
        <v>197606330</v>
      </c>
      <c r="M16" s="18">
        <v>208442557</v>
      </c>
      <c r="N16" s="18">
        <v>205748102</v>
      </c>
      <c r="O16" s="18">
        <v>204458034</v>
      </c>
      <c r="P16" s="18">
        <v>194730889</v>
      </c>
      <c r="Q16" s="18">
        <v>224097293</v>
      </c>
      <c r="R16" s="18">
        <v>226038369</v>
      </c>
      <c r="S16" s="18">
        <v>181280220</v>
      </c>
      <c r="T16" s="18">
        <v>222890400</v>
      </c>
      <c r="U16" s="18">
        <v>188876619</v>
      </c>
      <c r="V16" s="18">
        <v>165695253</v>
      </c>
      <c r="W16" s="18">
        <v>218779479</v>
      </c>
      <c r="X16" s="18">
        <v>173886219</v>
      </c>
      <c r="Y16" s="19"/>
      <c r="Z16" s="18">
        <v>143105641</v>
      </c>
      <c r="AA16" s="18">
        <v>158488771</v>
      </c>
      <c r="AB16" s="18">
        <v>138261742</v>
      </c>
      <c r="AC16" s="18">
        <v>135000163</v>
      </c>
      <c r="AD16" s="18">
        <v>178508583</v>
      </c>
      <c r="AE16" s="18">
        <v>128312357</v>
      </c>
      <c r="AF16" s="18">
        <v>158611182</v>
      </c>
      <c r="AG16" s="18">
        <v>167772343</v>
      </c>
      <c r="AH16" s="18">
        <v>152210558</v>
      </c>
      <c r="AI16" s="18">
        <v>175206360</v>
      </c>
      <c r="AJ16" s="18">
        <v>138190920</v>
      </c>
      <c r="AK16" s="18">
        <v>87240624</v>
      </c>
      <c r="AL16" s="18">
        <v>162920388</v>
      </c>
      <c r="AM16" s="18">
        <v>120446773</v>
      </c>
      <c r="AN16" s="18">
        <v>113551699</v>
      </c>
      <c r="AO16" s="18">
        <v>145188418</v>
      </c>
      <c r="AP16" s="18">
        <v>137470518</v>
      </c>
      <c r="AQ16" s="18">
        <v>139907170</v>
      </c>
      <c r="AR16" s="18">
        <v>128742722</v>
      </c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</row>
    <row r="17" spans="1:78" x14ac:dyDescent="0.2">
      <c r="A17" s="7" t="s">
        <v>52</v>
      </c>
      <c r="B17" s="7" t="s">
        <v>53</v>
      </c>
      <c r="C17" s="7" t="s">
        <v>46</v>
      </c>
      <c r="D17" s="4"/>
      <c r="E17" s="13"/>
      <c r="F17" s="5">
        <v>448.30680000000001</v>
      </c>
      <c r="G17" s="3" t="s">
        <v>54</v>
      </c>
      <c r="H17" s="19"/>
      <c r="I17" s="18">
        <v>25748309</v>
      </c>
      <c r="J17" s="18">
        <v>96559837</v>
      </c>
      <c r="K17" s="18">
        <v>196716209</v>
      </c>
      <c r="L17" s="18">
        <v>377265772</v>
      </c>
      <c r="M17" s="18">
        <v>42159098</v>
      </c>
      <c r="N17" s="18">
        <v>62237838</v>
      </c>
      <c r="O17" s="18">
        <v>95042812</v>
      </c>
      <c r="P17" s="18">
        <v>54754228</v>
      </c>
      <c r="Q17" s="18">
        <v>54703654</v>
      </c>
      <c r="R17" s="18">
        <v>35007404</v>
      </c>
      <c r="S17" s="18">
        <v>84790263</v>
      </c>
      <c r="T17" s="18">
        <v>91950955</v>
      </c>
      <c r="U17" s="18">
        <v>135246729</v>
      </c>
      <c r="V17" s="18">
        <v>114574359</v>
      </c>
      <c r="W17" s="18">
        <v>385134947</v>
      </c>
      <c r="X17" s="18">
        <v>44114574</v>
      </c>
      <c r="Y17" s="19"/>
      <c r="Z17" s="18">
        <v>27211516</v>
      </c>
      <c r="AA17" s="18">
        <v>104127193</v>
      </c>
      <c r="AB17" s="18">
        <v>22005336</v>
      </c>
      <c r="AC17" s="18">
        <v>18205560</v>
      </c>
      <c r="AD17" s="18">
        <v>49025255</v>
      </c>
      <c r="AE17" s="18">
        <v>17612409</v>
      </c>
      <c r="AF17" s="18">
        <v>97307814</v>
      </c>
      <c r="AG17" s="18">
        <v>95628923</v>
      </c>
      <c r="AH17" s="18">
        <v>86896080</v>
      </c>
      <c r="AI17" s="18">
        <v>95176729</v>
      </c>
      <c r="AJ17" s="18">
        <v>21464686</v>
      </c>
      <c r="AK17" s="18">
        <v>7344906</v>
      </c>
      <c r="AL17" s="18">
        <v>139693511</v>
      </c>
      <c r="AM17" s="18">
        <v>94285094</v>
      </c>
      <c r="AN17" s="18">
        <v>66846802</v>
      </c>
      <c r="AO17" s="18">
        <v>43516844</v>
      </c>
      <c r="AP17" s="18">
        <v>54619056</v>
      </c>
      <c r="AQ17" s="18">
        <v>90424063</v>
      </c>
      <c r="AR17" s="18">
        <v>72402742</v>
      </c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</row>
    <row r="18" spans="1:78" x14ac:dyDescent="0.2">
      <c r="A18" s="7" t="s">
        <v>2</v>
      </c>
      <c r="B18" s="7" t="s">
        <v>3</v>
      </c>
      <c r="C18" s="7" t="s">
        <v>46</v>
      </c>
      <c r="D18" s="4"/>
      <c r="E18" s="5">
        <v>60.081099999999999</v>
      </c>
      <c r="F18" s="4"/>
      <c r="G18" s="3">
        <v>0.7</v>
      </c>
      <c r="H18" s="19"/>
      <c r="I18" s="18">
        <v>246925</v>
      </c>
      <c r="J18" s="18">
        <v>959219</v>
      </c>
      <c r="K18" s="18">
        <v>752218</v>
      </c>
      <c r="L18" s="18">
        <v>839045</v>
      </c>
      <c r="M18" s="18">
        <v>508428</v>
      </c>
      <c r="N18" s="18">
        <v>572754</v>
      </c>
      <c r="O18" s="18">
        <v>587353</v>
      </c>
      <c r="P18" s="18">
        <v>481080</v>
      </c>
      <c r="Q18" s="18">
        <v>724504</v>
      </c>
      <c r="R18" s="18">
        <v>323700</v>
      </c>
      <c r="S18" s="18">
        <v>813380</v>
      </c>
      <c r="T18" s="18">
        <v>696815</v>
      </c>
      <c r="U18" s="18">
        <v>875586</v>
      </c>
      <c r="V18" s="18">
        <v>421093</v>
      </c>
      <c r="W18" s="18">
        <v>1088191</v>
      </c>
      <c r="X18" s="18">
        <v>536532</v>
      </c>
      <c r="Y18" s="19"/>
      <c r="Z18" s="18">
        <v>449472</v>
      </c>
      <c r="AA18" s="18">
        <v>708473</v>
      </c>
      <c r="AB18" s="18">
        <v>177291</v>
      </c>
      <c r="AC18" s="18">
        <v>308686</v>
      </c>
      <c r="AD18" s="18">
        <v>526295</v>
      </c>
      <c r="AE18" s="18">
        <v>142466</v>
      </c>
      <c r="AF18" s="18">
        <v>469342</v>
      </c>
      <c r="AG18" s="18">
        <v>1219725</v>
      </c>
      <c r="AH18" s="18">
        <v>963022</v>
      </c>
      <c r="AI18" s="18">
        <v>652688</v>
      </c>
      <c r="AJ18" s="18">
        <v>420141</v>
      </c>
      <c r="AK18" s="18">
        <v>449751</v>
      </c>
      <c r="AL18" s="18">
        <v>834126</v>
      </c>
      <c r="AM18" s="18">
        <v>926293</v>
      </c>
      <c r="AN18" s="18">
        <v>628473</v>
      </c>
      <c r="AO18" s="18">
        <v>411046</v>
      </c>
      <c r="AP18" s="18">
        <v>723127</v>
      </c>
      <c r="AQ18" s="18">
        <v>823180</v>
      </c>
      <c r="AR18" s="18">
        <v>405989</v>
      </c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</row>
    <row r="19" spans="1:78" x14ac:dyDescent="0.2">
      <c r="A19" s="7" t="s">
        <v>4</v>
      </c>
      <c r="B19" s="7" t="s">
        <v>5</v>
      </c>
      <c r="C19" s="7" t="s">
        <v>46</v>
      </c>
      <c r="D19" s="4"/>
      <c r="E19" s="5">
        <v>76.075800000000001</v>
      </c>
      <c r="F19" s="4"/>
      <c r="G19" s="3">
        <v>0.6</v>
      </c>
      <c r="H19" s="19"/>
      <c r="I19" s="18">
        <v>761940</v>
      </c>
      <c r="J19" s="18">
        <v>1499308</v>
      </c>
      <c r="K19" s="18">
        <v>1364549</v>
      </c>
      <c r="L19" s="18">
        <v>1502511</v>
      </c>
      <c r="M19" s="18">
        <v>2397536</v>
      </c>
      <c r="N19" s="18">
        <v>1425347</v>
      </c>
      <c r="O19" s="18">
        <v>1191846</v>
      </c>
      <c r="P19" s="18">
        <v>2039680</v>
      </c>
      <c r="Q19" s="18">
        <v>1184732</v>
      </c>
      <c r="R19" s="18">
        <v>430222</v>
      </c>
      <c r="S19" s="18">
        <v>1160007</v>
      </c>
      <c r="T19" s="18">
        <v>770555</v>
      </c>
      <c r="U19" s="18">
        <v>2669839</v>
      </c>
      <c r="V19" s="18">
        <v>1658580</v>
      </c>
      <c r="W19" s="18">
        <v>3114332</v>
      </c>
      <c r="X19" s="18">
        <v>1252498</v>
      </c>
      <c r="Y19" s="19"/>
      <c r="Z19" s="18">
        <v>2762026</v>
      </c>
      <c r="AA19" s="18">
        <v>2683595</v>
      </c>
      <c r="AB19" s="18">
        <v>1114414</v>
      </c>
      <c r="AC19" s="18">
        <v>908759</v>
      </c>
      <c r="AD19" s="18">
        <v>2364849</v>
      </c>
      <c r="AE19" s="18">
        <v>1067164</v>
      </c>
      <c r="AF19" s="18">
        <v>3306285</v>
      </c>
      <c r="AG19" s="18">
        <v>1989260</v>
      </c>
      <c r="AH19" s="18">
        <v>1792565</v>
      </c>
      <c r="AI19" s="18">
        <v>4084356</v>
      </c>
      <c r="AJ19" s="18">
        <v>1752855</v>
      </c>
      <c r="AK19" s="18">
        <v>4435020</v>
      </c>
      <c r="AL19" s="18">
        <v>7821116</v>
      </c>
      <c r="AM19" s="18">
        <v>2556975</v>
      </c>
      <c r="AN19" s="18">
        <v>2306164</v>
      </c>
      <c r="AO19" s="18">
        <v>1581576</v>
      </c>
      <c r="AP19" s="18">
        <v>2136882</v>
      </c>
      <c r="AQ19" s="18">
        <v>2920331</v>
      </c>
      <c r="AR19" s="18">
        <v>1725687</v>
      </c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</row>
    <row r="20" spans="1:78" x14ac:dyDescent="0.2">
      <c r="A20" s="7" t="s">
        <v>6</v>
      </c>
      <c r="B20" s="7" t="s">
        <v>7</v>
      </c>
      <c r="C20" s="7" t="s">
        <v>46</v>
      </c>
      <c r="D20" s="4"/>
      <c r="E20" s="4"/>
      <c r="F20" s="5">
        <v>287.20170000000002</v>
      </c>
      <c r="G20" s="3">
        <v>10</v>
      </c>
      <c r="H20" s="19"/>
      <c r="I20" s="18">
        <v>44972</v>
      </c>
      <c r="J20" s="18">
        <v>15167</v>
      </c>
      <c r="K20" s="18">
        <v>147931</v>
      </c>
      <c r="L20" s="18">
        <v>188108</v>
      </c>
      <c r="M20" s="18">
        <v>21465</v>
      </c>
      <c r="N20" s="18">
        <v>33217</v>
      </c>
      <c r="O20" s="18">
        <v>277703</v>
      </c>
      <c r="P20" s="18">
        <v>452124</v>
      </c>
      <c r="Q20" s="18">
        <v>229141</v>
      </c>
      <c r="R20" s="18">
        <v>205392</v>
      </c>
      <c r="S20" s="18">
        <v>517505</v>
      </c>
      <c r="T20" s="18">
        <v>150587</v>
      </c>
      <c r="U20" s="18">
        <v>67305</v>
      </c>
      <c r="V20" s="18">
        <v>98648</v>
      </c>
      <c r="W20" s="18">
        <v>109536</v>
      </c>
      <c r="X20" s="18">
        <v>48586</v>
      </c>
      <c r="Y20" s="19"/>
      <c r="Z20" s="18">
        <v>19735</v>
      </c>
      <c r="AA20" s="18">
        <v>240333</v>
      </c>
      <c r="AB20" s="18">
        <v>187756</v>
      </c>
      <c r="AC20" s="18">
        <v>196788</v>
      </c>
      <c r="AD20" s="18">
        <v>605507</v>
      </c>
      <c r="AE20" s="18">
        <v>513821</v>
      </c>
      <c r="AF20" s="18">
        <v>372120</v>
      </c>
      <c r="AG20" s="18">
        <v>9688</v>
      </c>
      <c r="AH20" s="18">
        <v>12118</v>
      </c>
      <c r="AI20" s="18">
        <v>58848</v>
      </c>
      <c r="AJ20" s="18">
        <v>4763</v>
      </c>
      <c r="AK20" s="18">
        <v>4779</v>
      </c>
      <c r="AL20" s="18">
        <v>4342</v>
      </c>
      <c r="AM20" s="18">
        <v>169542</v>
      </c>
      <c r="AN20" s="18">
        <v>92027</v>
      </c>
      <c r="AO20" s="18">
        <v>597187</v>
      </c>
      <c r="AP20" s="18">
        <v>90566</v>
      </c>
      <c r="AQ20" s="18">
        <v>289179</v>
      </c>
      <c r="AR20" s="18">
        <v>195801</v>
      </c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</row>
    <row r="21" spans="1:78" x14ac:dyDescent="0.2">
      <c r="A21" s="7" t="s">
        <v>8</v>
      </c>
      <c r="B21" s="7" t="s">
        <v>9</v>
      </c>
      <c r="C21" s="7" t="s">
        <v>46</v>
      </c>
      <c r="D21" s="4"/>
      <c r="E21" s="4"/>
      <c r="F21" s="5">
        <v>498.28949999999998</v>
      </c>
      <c r="G21" s="3" t="s">
        <v>55</v>
      </c>
      <c r="H21" s="19"/>
      <c r="I21" s="18">
        <v>2799633</v>
      </c>
      <c r="J21" s="18">
        <v>9621371</v>
      </c>
      <c r="K21" s="18">
        <v>17552263</v>
      </c>
      <c r="L21" s="18">
        <v>44628413</v>
      </c>
      <c r="M21" s="18">
        <v>4138797</v>
      </c>
      <c r="N21" s="18">
        <v>5618426</v>
      </c>
      <c r="O21" s="18">
        <v>7986374</v>
      </c>
      <c r="P21" s="18">
        <v>4662034</v>
      </c>
      <c r="Q21" s="18">
        <v>6203314</v>
      </c>
      <c r="R21" s="18">
        <v>3931226</v>
      </c>
      <c r="S21" s="18">
        <v>5661846</v>
      </c>
      <c r="T21" s="18">
        <v>9519054</v>
      </c>
      <c r="U21" s="18">
        <v>15711667</v>
      </c>
      <c r="V21" s="18">
        <v>10661639</v>
      </c>
      <c r="W21" s="18">
        <v>58110800</v>
      </c>
      <c r="X21" s="18">
        <v>4262840</v>
      </c>
      <c r="Y21" s="19"/>
      <c r="Z21" s="18">
        <f>2324584+519007</f>
        <v>2843591</v>
      </c>
      <c r="AA21" s="18">
        <v>6294534</v>
      </c>
      <c r="AB21" s="18">
        <v>2567240</v>
      </c>
      <c r="AC21" s="18">
        <v>2060213</v>
      </c>
      <c r="AD21" s="18">
        <v>3855982</v>
      </c>
      <c r="AE21" s="18">
        <f>934095+146588</f>
        <v>1080683</v>
      </c>
      <c r="AF21" s="18">
        <v>5916042</v>
      </c>
      <c r="AG21" s="18">
        <v>12968118</v>
      </c>
      <c r="AH21" s="18">
        <v>8609085</v>
      </c>
      <c r="AI21" s="18">
        <v>8704888</v>
      </c>
      <c r="AJ21" s="18">
        <v>3541059</v>
      </c>
      <c r="AK21" s="18">
        <f>441573+71012</f>
        <v>512585</v>
      </c>
      <c r="AL21" s="18">
        <v>21122545</v>
      </c>
      <c r="AM21" s="18">
        <v>11790836</v>
      </c>
      <c r="AN21" s="18">
        <v>5765676</v>
      </c>
      <c r="AO21" s="18">
        <v>4860024</v>
      </c>
      <c r="AP21" s="18">
        <v>4314557</v>
      </c>
      <c r="AQ21" s="18">
        <v>6202380</v>
      </c>
      <c r="AR21" s="18">
        <v>7163978</v>
      </c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</row>
    <row r="22" spans="1:78" x14ac:dyDescent="0.2">
      <c r="A22" s="7" t="s">
        <v>14</v>
      </c>
      <c r="B22" s="7" t="s">
        <v>15</v>
      </c>
      <c r="C22" s="7" t="s">
        <v>46</v>
      </c>
      <c r="D22" s="4"/>
      <c r="E22" s="5">
        <v>114.06619999999999</v>
      </c>
      <c r="F22" s="4"/>
      <c r="G22" s="3">
        <v>0.7</v>
      </c>
      <c r="H22" s="19"/>
      <c r="I22" s="18">
        <v>93917057</v>
      </c>
      <c r="J22" s="18">
        <v>134647787</v>
      </c>
      <c r="K22" s="18">
        <v>134758254</v>
      </c>
      <c r="L22" s="18">
        <v>136795739</v>
      </c>
      <c r="M22" s="18">
        <v>124765723</v>
      </c>
      <c r="N22" s="18">
        <v>109259866</v>
      </c>
      <c r="O22" s="18">
        <v>114602381</v>
      </c>
      <c r="P22" s="18">
        <v>155152837</v>
      </c>
      <c r="Q22" s="18">
        <v>141465373</v>
      </c>
      <c r="R22" s="18">
        <v>99994055</v>
      </c>
      <c r="S22" s="18">
        <v>128875460</v>
      </c>
      <c r="T22" s="18">
        <v>88942976</v>
      </c>
      <c r="U22" s="18">
        <v>86694005</v>
      </c>
      <c r="V22" s="18">
        <v>116663586</v>
      </c>
      <c r="W22" s="18">
        <v>121656158</v>
      </c>
      <c r="X22" s="18">
        <v>118655191</v>
      </c>
      <c r="Y22" s="19"/>
      <c r="Z22" s="18">
        <v>100738738</v>
      </c>
      <c r="AA22" s="18">
        <v>126790568</v>
      </c>
      <c r="AB22" s="18">
        <v>97988847</v>
      </c>
      <c r="AC22" s="18">
        <v>126515902</v>
      </c>
      <c r="AD22" s="18">
        <v>121011139</v>
      </c>
      <c r="AE22" s="18">
        <v>105107348</v>
      </c>
      <c r="AF22" s="18">
        <v>99543230</v>
      </c>
      <c r="AG22" s="18">
        <v>135596023</v>
      </c>
      <c r="AH22" s="18">
        <v>113182375</v>
      </c>
      <c r="AI22" s="18">
        <v>139655615</v>
      </c>
      <c r="AJ22" s="18">
        <v>135480632</v>
      </c>
      <c r="AK22" s="18">
        <v>102340634</v>
      </c>
      <c r="AL22" s="18">
        <v>134997442</v>
      </c>
      <c r="AM22" s="18">
        <v>135445897</v>
      </c>
      <c r="AN22" s="18">
        <v>110039626</v>
      </c>
      <c r="AO22" s="18">
        <v>111624991</v>
      </c>
      <c r="AP22" s="18">
        <v>91202487</v>
      </c>
      <c r="AQ22" s="18">
        <v>119307542</v>
      </c>
      <c r="AR22" s="18">
        <v>108193606</v>
      </c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</row>
    <row r="23" spans="1:78" x14ac:dyDescent="0.2">
      <c r="A23" s="7" t="s">
        <v>25</v>
      </c>
      <c r="B23" s="7" t="s">
        <v>26</v>
      </c>
      <c r="C23" s="7" t="s">
        <v>46</v>
      </c>
      <c r="D23" s="4"/>
      <c r="E23" s="4"/>
      <c r="F23" s="5">
        <v>129.054</v>
      </c>
      <c r="G23" s="3">
        <v>1.5</v>
      </c>
      <c r="H23" s="19"/>
      <c r="I23" s="18">
        <v>59813477</v>
      </c>
      <c r="J23" s="18">
        <v>46822910</v>
      </c>
      <c r="K23" s="18">
        <v>83020225</v>
      </c>
      <c r="L23" s="18">
        <v>42630484</v>
      </c>
      <c r="M23" s="18">
        <v>89344455</v>
      </c>
      <c r="N23" s="18">
        <v>74078931</v>
      </c>
      <c r="O23" s="18">
        <v>106514104</v>
      </c>
      <c r="P23" s="18">
        <v>8696504</v>
      </c>
      <c r="Q23" s="18">
        <v>53197802</v>
      </c>
      <c r="R23" s="18">
        <v>67625673</v>
      </c>
      <c r="S23" s="18">
        <v>60905792</v>
      </c>
      <c r="T23" s="18">
        <v>68429750</v>
      </c>
      <c r="U23" s="18">
        <v>84312077</v>
      </c>
      <c r="V23" s="18">
        <v>59931965</v>
      </c>
      <c r="W23" s="18">
        <v>107169746</v>
      </c>
      <c r="X23" s="18">
        <v>84841155</v>
      </c>
      <c r="Y23" s="19"/>
      <c r="Z23" s="18">
        <v>54098178</v>
      </c>
      <c r="AA23" s="18">
        <v>61240854</v>
      </c>
      <c r="AB23" s="18">
        <v>40019794</v>
      </c>
      <c r="AC23" s="18">
        <v>47812387</v>
      </c>
      <c r="AD23" s="18">
        <v>81108803</v>
      </c>
      <c r="AE23" s="18">
        <v>44059811</v>
      </c>
      <c r="AF23" s="18">
        <v>78104182</v>
      </c>
      <c r="AG23" s="18">
        <v>92561548</v>
      </c>
      <c r="AH23" s="18">
        <v>36406961</v>
      </c>
      <c r="AI23" s="18">
        <v>78934776</v>
      </c>
      <c r="AJ23" s="18">
        <v>63305855</v>
      </c>
      <c r="AK23" s="18">
        <v>57756974</v>
      </c>
      <c r="AL23" s="18">
        <v>94600232</v>
      </c>
      <c r="AM23" s="18">
        <v>43364871</v>
      </c>
      <c r="AN23" s="18">
        <v>655235225</v>
      </c>
      <c r="AO23" s="18">
        <v>63729447</v>
      </c>
      <c r="AP23" s="18">
        <v>78671540</v>
      </c>
      <c r="AQ23" s="18">
        <v>55344262</v>
      </c>
      <c r="AR23" s="18">
        <v>45820021</v>
      </c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</row>
    <row r="24" spans="1:78" ht="34" x14ac:dyDescent="0.2">
      <c r="A24" s="14" t="s">
        <v>37</v>
      </c>
      <c r="B24" s="7" t="s">
        <v>38</v>
      </c>
      <c r="C24" s="7" t="s">
        <v>46</v>
      </c>
      <c r="D24" s="4"/>
      <c r="E24" s="5">
        <v>497.13830000000002</v>
      </c>
      <c r="F24" s="4"/>
      <c r="G24" s="3">
        <v>6.6</v>
      </c>
      <c r="H24" s="19"/>
      <c r="I24" s="18">
        <v>20461</v>
      </c>
      <c r="J24" s="18">
        <v>27983</v>
      </c>
      <c r="K24" s="18">
        <v>98668</v>
      </c>
      <c r="L24" s="18">
        <v>20468</v>
      </c>
      <c r="M24" s="18">
        <v>37029</v>
      </c>
      <c r="N24" s="18">
        <v>30847</v>
      </c>
      <c r="O24" s="18">
        <v>63488</v>
      </c>
      <c r="P24" s="18">
        <v>58527</v>
      </c>
      <c r="Q24" s="18">
        <v>6122</v>
      </c>
      <c r="R24" s="18">
        <v>5301</v>
      </c>
      <c r="S24" s="18">
        <v>16339</v>
      </c>
      <c r="T24" s="18">
        <v>28293</v>
      </c>
      <c r="U24" s="18">
        <v>45973</v>
      </c>
      <c r="V24" s="18">
        <v>37365</v>
      </c>
      <c r="W24" s="18">
        <v>51937</v>
      </c>
      <c r="X24" s="18">
        <v>41434</v>
      </c>
      <c r="Y24" s="19"/>
      <c r="Z24" s="18">
        <v>72395</v>
      </c>
      <c r="AA24" s="18">
        <v>43274</v>
      </c>
      <c r="AB24" s="18">
        <v>83349</v>
      </c>
      <c r="AC24" s="18">
        <v>73126</v>
      </c>
      <c r="AD24" s="18">
        <v>38083</v>
      </c>
      <c r="AE24" s="18">
        <v>37191</v>
      </c>
      <c r="AF24" s="18">
        <v>102968</v>
      </c>
      <c r="AG24" s="18">
        <v>16647</v>
      </c>
      <c r="AH24" s="18">
        <v>39302</v>
      </c>
      <c r="AI24" s="18">
        <v>54187</v>
      </c>
      <c r="AJ24" s="18">
        <v>93705</v>
      </c>
      <c r="AK24" s="18">
        <v>51473</v>
      </c>
      <c r="AL24" s="18">
        <v>134555</v>
      </c>
      <c r="AM24" s="18">
        <v>62735</v>
      </c>
      <c r="AN24" s="18">
        <v>107746</v>
      </c>
      <c r="AO24" s="18">
        <v>13709</v>
      </c>
      <c r="AP24" s="18">
        <v>74481</v>
      </c>
      <c r="AQ24" s="18">
        <v>99705</v>
      </c>
      <c r="AR24" s="18">
        <v>50368</v>
      </c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</row>
    <row r="25" spans="1:78" x14ac:dyDescent="0.2"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11"/>
      <c r="X25" s="11"/>
      <c r="Y25" s="11"/>
      <c r="Z25" s="11"/>
      <c r="AA25" s="11"/>
      <c r="AB25" s="11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</row>
    <row r="26" spans="1:78" x14ac:dyDescent="0.2">
      <c r="D26" s="1"/>
      <c r="E26" s="1"/>
      <c r="F26" s="1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11"/>
      <c r="X26" s="11"/>
      <c r="Y26" s="11"/>
      <c r="Z26" s="11"/>
      <c r="AA26" s="11"/>
      <c r="AB26" s="11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</row>
    <row r="27" spans="1:78" x14ac:dyDescent="0.2">
      <c r="D27" s="1"/>
      <c r="E27" s="1"/>
      <c r="F27" s="1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11"/>
      <c r="X27" s="11"/>
      <c r="Y27" s="11"/>
      <c r="Z27" s="11"/>
      <c r="AA27" s="11"/>
      <c r="AB27" s="11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</row>
    <row r="28" spans="1:78" x14ac:dyDescent="0.2"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</row>
    <row r="29" spans="1:78" x14ac:dyDescent="0.2"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</row>
    <row r="30" spans="1:78" x14ac:dyDescent="0.2">
      <c r="A30" s="8" t="s">
        <v>47</v>
      </c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</row>
    <row r="31" spans="1:78" x14ac:dyDescent="0.2">
      <c r="A31" s="8" t="s">
        <v>56</v>
      </c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</row>
    <row r="32" spans="1:78" x14ac:dyDescent="0.2"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</row>
    <row r="33" spans="9:78" x14ac:dyDescent="0.2"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</row>
    <row r="34" spans="9:78" x14ac:dyDescent="0.2"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</row>
    <row r="35" spans="9:78" x14ac:dyDescent="0.2"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</row>
    <row r="36" spans="9:78" x14ac:dyDescent="0.2"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</row>
    <row r="37" spans="9:78" x14ac:dyDescent="0.2"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</row>
    <row r="38" spans="9:78" x14ac:dyDescent="0.2"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</row>
    <row r="39" spans="9:78" x14ac:dyDescent="0.2"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</row>
    <row r="40" spans="9:78" x14ac:dyDescent="0.2"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</row>
    <row r="41" spans="9:78" x14ac:dyDescent="0.2"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</row>
    <row r="42" spans="9:78" x14ac:dyDescent="0.2"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</row>
    <row r="43" spans="9:78" x14ac:dyDescent="0.2"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</row>
    <row r="44" spans="9:78" x14ac:dyDescent="0.2"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</row>
    <row r="45" spans="9:78" x14ac:dyDescent="0.2"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</row>
    <row r="46" spans="9:78" x14ac:dyDescent="0.2"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</row>
    <row r="47" spans="9:78" x14ac:dyDescent="0.2"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</row>
    <row r="48" spans="9:78" x14ac:dyDescent="0.2"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</row>
    <row r="49" spans="9:78" x14ac:dyDescent="0.2"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</row>
    <row r="50" spans="9:78" x14ac:dyDescent="0.2"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</row>
    <row r="51" spans="9:78" x14ac:dyDescent="0.2"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</row>
    <row r="52" spans="9:78" x14ac:dyDescent="0.2"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</row>
    <row r="53" spans="9:78" x14ac:dyDescent="0.2"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</row>
    <row r="54" spans="9:78" x14ac:dyDescent="0.2"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</row>
    <row r="55" spans="9:78" x14ac:dyDescent="0.2"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</row>
    <row r="56" spans="9:78" x14ac:dyDescent="0.2"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</row>
    <row r="57" spans="9:78" x14ac:dyDescent="0.2"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</row>
    <row r="58" spans="9:78" x14ac:dyDescent="0.2"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</row>
    <row r="59" spans="9:78" x14ac:dyDescent="0.2"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</row>
    <row r="60" spans="9:78" x14ac:dyDescent="0.2"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</row>
    <row r="61" spans="9:78" x14ac:dyDescent="0.2"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</row>
    <row r="62" spans="9:78" x14ac:dyDescent="0.2"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</row>
    <row r="63" spans="9:78" x14ac:dyDescent="0.2"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</row>
    <row r="64" spans="9:78" x14ac:dyDescent="0.2"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</row>
    <row r="65" spans="9:78" x14ac:dyDescent="0.2"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</row>
    <row r="66" spans="9:78" x14ac:dyDescent="0.2"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</row>
    <row r="67" spans="9:78" x14ac:dyDescent="0.2"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</row>
    <row r="68" spans="9:78" x14ac:dyDescent="0.2"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</row>
    <row r="69" spans="9:78" x14ac:dyDescent="0.2"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</row>
    <row r="70" spans="9:78" x14ac:dyDescent="0.2"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</row>
    <row r="71" spans="9:78" x14ac:dyDescent="0.2"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</row>
    <row r="72" spans="9:78" x14ac:dyDescent="0.2"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</row>
    <row r="73" spans="9:78" x14ac:dyDescent="0.2"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</row>
    <row r="74" spans="9:78" x14ac:dyDescent="0.2"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</row>
    <row r="75" spans="9:78" x14ac:dyDescent="0.2"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</row>
    <row r="76" spans="9:78" x14ac:dyDescent="0.2"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</row>
    <row r="77" spans="9:78" x14ac:dyDescent="0.2"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</row>
    <row r="78" spans="9:78" x14ac:dyDescent="0.2"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</row>
    <row r="79" spans="9:78" x14ac:dyDescent="0.2"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</row>
    <row r="80" spans="9:78" x14ac:dyDescent="0.2"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</row>
    <row r="81" spans="9:78" x14ac:dyDescent="0.2"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</row>
    <row r="82" spans="9:78" x14ac:dyDescent="0.2"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</row>
    <row r="83" spans="9:78" x14ac:dyDescent="0.2"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</row>
    <row r="84" spans="9:78" x14ac:dyDescent="0.2"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</row>
    <row r="85" spans="9:78" x14ac:dyDescent="0.2"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</row>
    <row r="86" spans="9:78" x14ac:dyDescent="0.2"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</row>
    <row r="87" spans="9:78" x14ac:dyDescent="0.2"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</row>
    <row r="88" spans="9:78" x14ac:dyDescent="0.2"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</row>
    <row r="89" spans="9:78" x14ac:dyDescent="0.2"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</row>
    <row r="90" spans="9:78" x14ac:dyDescent="0.2"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</row>
    <row r="91" spans="9:78" x14ac:dyDescent="0.2"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</row>
    <row r="92" spans="9:78" x14ac:dyDescent="0.2"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</row>
    <row r="93" spans="9:78" x14ac:dyDescent="0.2"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</row>
    <row r="94" spans="9:78" x14ac:dyDescent="0.2"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</row>
    <row r="95" spans="9:78" x14ac:dyDescent="0.2"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</row>
    <row r="96" spans="9:78" x14ac:dyDescent="0.2"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</row>
    <row r="97" spans="9:78" x14ac:dyDescent="0.2"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</row>
    <row r="98" spans="9:78" x14ac:dyDescent="0.2"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</row>
    <row r="99" spans="9:78" x14ac:dyDescent="0.2"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</row>
    <row r="100" spans="9:78" x14ac:dyDescent="0.2"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</row>
    <row r="101" spans="9:78" x14ac:dyDescent="0.2"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</row>
    <row r="102" spans="9:78" x14ac:dyDescent="0.2"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</row>
    <row r="103" spans="9:78" x14ac:dyDescent="0.2"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</row>
    <row r="104" spans="9:78" x14ac:dyDescent="0.2"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</row>
    <row r="105" spans="9:78" x14ac:dyDescent="0.2"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</row>
    <row r="106" spans="9:78" x14ac:dyDescent="0.2"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</row>
    <row r="107" spans="9:78" x14ac:dyDescent="0.2"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</row>
    <row r="108" spans="9:78" x14ac:dyDescent="0.2"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</row>
    <row r="109" spans="9:78" x14ac:dyDescent="0.2"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</row>
    <row r="110" spans="9:78" x14ac:dyDescent="0.2"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</row>
    <row r="111" spans="9:78" x14ac:dyDescent="0.2"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</row>
    <row r="112" spans="9:78" x14ac:dyDescent="0.2"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</row>
    <row r="113" spans="9:78" x14ac:dyDescent="0.2"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</row>
    <row r="114" spans="9:78" x14ac:dyDescent="0.2"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</row>
    <row r="115" spans="9:78" x14ac:dyDescent="0.2"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</row>
    <row r="116" spans="9:78" x14ac:dyDescent="0.2"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</row>
    <row r="117" spans="9:78" x14ac:dyDescent="0.2"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</row>
    <row r="118" spans="9:78" x14ac:dyDescent="0.2"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</row>
    <row r="119" spans="9:78" x14ac:dyDescent="0.2"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</row>
    <row r="120" spans="9:78" x14ac:dyDescent="0.2"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</row>
    <row r="121" spans="9:78" x14ac:dyDescent="0.2"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</row>
    <row r="122" spans="9:78" x14ac:dyDescent="0.2"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</row>
    <row r="123" spans="9:78" x14ac:dyDescent="0.2"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</row>
    <row r="124" spans="9:78" x14ac:dyDescent="0.2"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</row>
    <row r="125" spans="9:78" x14ac:dyDescent="0.2"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</row>
    <row r="126" spans="9:78" x14ac:dyDescent="0.2"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</row>
    <row r="127" spans="9:78" x14ac:dyDescent="0.2"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</row>
    <row r="128" spans="9:78" x14ac:dyDescent="0.2"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</row>
    <row r="129" spans="9:78" x14ac:dyDescent="0.2"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</row>
    <row r="130" spans="9:78" x14ac:dyDescent="0.2"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</row>
    <row r="131" spans="9:78" x14ac:dyDescent="0.2"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</row>
    <row r="132" spans="9:78" x14ac:dyDescent="0.2"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</row>
    <row r="133" spans="9:78" x14ac:dyDescent="0.2"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</row>
    <row r="134" spans="9:78" x14ac:dyDescent="0.2"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</row>
    <row r="135" spans="9:78" x14ac:dyDescent="0.2"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</row>
    <row r="136" spans="9:78" x14ac:dyDescent="0.2"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</row>
    <row r="137" spans="9:78" x14ac:dyDescent="0.2"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</row>
    <row r="138" spans="9:78" x14ac:dyDescent="0.2"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</row>
    <row r="139" spans="9:78" x14ac:dyDescent="0.2"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</row>
    <row r="140" spans="9:78" x14ac:dyDescent="0.2"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</row>
    <row r="141" spans="9:78" x14ac:dyDescent="0.2"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</row>
    <row r="142" spans="9:78" x14ac:dyDescent="0.2"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</row>
    <row r="143" spans="9:78" x14ac:dyDescent="0.2"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</row>
    <row r="144" spans="9:78" x14ac:dyDescent="0.2"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</row>
    <row r="145" spans="9:78" x14ac:dyDescent="0.2"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</row>
    <row r="146" spans="9:78" x14ac:dyDescent="0.2"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</row>
    <row r="147" spans="9:78" x14ac:dyDescent="0.2"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</row>
    <row r="148" spans="9:78" x14ac:dyDescent="0.2"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</row>
    <row r="149" spans="9:78" x14ac:dyDescent="0.2"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</row>
    <row r="150" spans="9:78" x14ac:dyDescent="0.2"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</row>
    <row r="151" spans="9:78" x14ac:dyDescent="0.2"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</row>
    <row r="152" spans="9:78" x14ac:dyDescent="0.2"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</row>
    <row r="153" spans="9:78" x14ac:dyDescent="0.2"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</row>
    <row r="154" spans="9:78" x14ac:dyDescent="0.2"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</row>
    <row r="155" spans="9:78" x14ac:dyDescent="0.2"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</row>
    <row r="156" spans="9:78" x14ac:dyDescent="0.2"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</row>
    <row r="157" spans="9:78" x14ac:dyDescent="0.2"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</row>
    <row r="158" spans="9:78" x14ac:dyDescent="0.2"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</row>
    <row r="159" spans="9:78" x14ac:dyDescent="0.2"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</row>
    <row r="160" spans="9:78" x14ac:dyDescent="0.2"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</row>
    <row r="161" spans="9:78" x14ac:dyDescent="0.2"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</row>
    <row r="162" spans="9:78" x14ac:dyDescent="0.2"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</row>
    <row r="163" spans="9:78" x14ac:dyDescent="0.2"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</row>
    <row r="164" spans="9:78" x14ac:dyDescent="0.2"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</row>
  </sheetData>
  <sortState xmlns:xlrd2="http://schemas.microsoft.com/office/spreadsheetml/2017/richdata2" ref="A3:G24">
    <sortCondition descending="1" ref="C3:C24"/>
  </sortState>
  <mergeCells count="12">
    <mergeCell ref="AA1:AC1"/>
    <mergeCell ref="AD1:AF1"/>
    <mergeCell ref="AG1:AI1"/>
    <mergeCell ref="AJ1:AL1"/>
    <mergeCell ref="AM1:AO1"/>
    <mergeCell ref="AP1:AR1"/>
    <mergeCell ref="I1:K1"/>
    <mergeCell ref="L1:N1"/>
    <mergeCell ref="O1:Q1"/>
    <mergeCell ref="R1:T1"/>
    <mergeCell ref="U1:W1"/>
    <mergeCell ref="X1:Z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Thermo</dc:creator>
  <cp:lastModifiedBy>Microsoft Office User</cp:lastModifiedBy>
  <dcterms:created xsi:type="dcterms:W3CDTF">2020-09-21T14:21:59Z</dcterms:created>
  <dcterms:modified xsi:type="dcterms:W3CDTF">2021-11-29T22:56:47Z</dcterms:modified>
</cp:coreProperties>
</file>